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3040" windowHeight="9108"/>
  </bookViews>
  <sheets>
    <sheet name="종합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B47" i="1"/>
  <c r="D46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D38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D30" i="1"/>
  <c r="C30" i="1"/>
  <c r="B30" i="1"/>
  <c r="D21" i="1"/>
  <c r="D47" i="1" s="1"/>
  <c r="D20" i="1"/>
  <c r="D19" i="1"/>
  <c r="D45" i="1" s="1"/>
  <c r="D18" i="1"/>
  <c r="D44" i="1" s="1"/>
  <c r="D17" i="1"/>
  <c r="D43" i="1" s="1"/>
  <c r="D16" i="1"/>
  <c r="D42" i="1" s="1"/>
  <c r="D15" i="1"/>
  <c r="D41" i="1" s="1"/>
  <c r="D14" i="1"/>
  <c r="D40" i="1" s="1"/>
  <c r="D13" i="1"/>
  <c r="D39" i="1" s="1"/>
  <c r="D12" i="1"/>
  <c r="D11" i="1"/>
  <c r="D37" i="1" s="1"/>
  <c r="D10" i="1"/>
  <c r="D36" i="1" s="1"/>
  <c r="D9" i="1"/>
  <c r="D35" i="1" s="1"/>
  <c r="D8" i="1"/>
  <c r="D34" i="1" s="1"/>
  <c r="D7" i="1"/>
  <c r="D33" i="1" s="1"/>
  <c r="D6" i="1"/>
  <c r="D32" i="1" s="1"/>
  <c r="D5" i="1"/>
  <c r="D31" i="1" s="1"/>
  <c r="D4" i="1"/>
</calcChain>
</file>

<file path=xl/sharedStrings.xml><?xml version="1.0" encoding="utf-8"?>
<sst xmlns="http://schemas.openxmlformats.org/spreadsheetml/2006/main" count="14" uniqueCount="11">
  <si>
    <t>1. 국내 기부금 총액</t>
    <phoneticPr fontId="2" type="noConversion"/>
  </si>
  <si>
    <t>(단위 : 백만원)</t>
    <phoneticPr fontId="2" type="noConversion"/>
  </si>
  <si>
    <t>연도</t>
    <phoneticPr fontId="2" type="noConversion"/>
  </si>
  <si>
    <t>개인 기부금</t>
    <phoneticPr fontId="2" type="noConversion"/>
  </si>
  <si>
    <t>법인 기부금</t>
    <phoneticPr fontId="2" type="noConversion"/>
  </si>
  <si>
    <t>합계</t>
    <phoneticPr fontId="2" type="noConversion"/>
  </si>
  <si>
    <t>출처 : 국세청. 「국세통계연보」 각 년도.</t>
    <phoneticPr fontId="2" type="noConversion"/>
  </si>
  <si>
    <t>1. 국내 기부금 총액</t>
    <phoneticPr fontId="2" type="noConversion"/>
  </si>
  <si>
    <t>(단위 : 조원)</t>
    <phoneticPr fontId="2" type="noConversion"/>
  </si>
  <si>
    <t>합계</t>
    <phoneticPr fontId="2" type="noConversion"/>
  </si>
  <si>
    <t>출처 : 국세청. 「국세통계연보」 각 년도.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</si>
</sst>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4" x14ac:knownFonts="1"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Border="1">
      <alignment vertical="center"/>
    </xf>
  </cellXfs>
  <cellStyles count="1">
    <cellStyle name="표준" xfId="0" builtinId="0"/>
  </cellStyles>
  <dxfs count="12">
    <dxf>
      <numFmt numFmtId="176" formatCode="#,##0_ "/>
    </dxf>
    <dxf>
      <numFmt numFmtId="176" formatCode="#,##0_ "/>
    </dxf>
    <dxf>
      <numFmt numFmtId="176" formatCode="#,##0_ "/>
    </dxf>
    <dxf>
      <alignment horizontal="center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numFmt numFmtId="177" formatCode="#,##0.0_ "/>
    </dxf>
    <dxf>
      <numFmt numFmtId="177" formatCode="#,##0.0_ "/>
    </dxf>
    <dxf>
      <numFmt numFmtId="177" formatCode="#,##0.0_ "/>
    </dxf>
    <dxf>
      <alignment horizontal="center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ko-KR" altLang="en-US" sz="1800" b="1">
                <a:solidFill>
                  <a:schemeClr val="tx1"/>
                </a:solidFill>
                <a:latin typeface="+mn-ea"/>
                <a:ea typeface="+mn-ea"/>
              </a:rPr>
              <a:t>국내 기부금 총액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종합!$D$29</c:f>
              <c:strCache>
                <c:ptCount val="1"/>
                <c:pt idx="0">
                  <c:v>합계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_);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종합!$A$30:$A$47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종합!$D$30:$D$47</c:f>
              <c:numCache>
                <c:formatCode>#,##0.0_ </c:formatCode>
                <c:ptCount val="18"/>
                <c:pt idx="0">
                  <c:v>1.57725</c:v>
                </c:pt>
                <c:pt idx="1">
                  <c:v>3.8719209999999999</c:v>
                </c:pt>
                <c:pt idx="2">
                  <c:v>5.2018690000000003</c:v>
                </c:pt>
                <c:pt idx="3">
                  <c:v>5.6234789999999997</c:v>
                </c:pt>
                <c:pt idx="4">
                  <c:v>6.8060320000000001</c:v>
                </c:pt>
                <c:pt idx="5">
                  <c:v>8.1688200000000002</c:v>
                </c:pt>
                <c:pt idx="6">
                  <c:v>8.7881929999999997</c:v>
                </c:pt>
                <c:pt idx="7">
                  <c:v>9.0802639999999997</c:v>
                </c:pt>
                <c:pt idx="8">
                  <c:v>9.6400140000000007</c:v>
                </c:pt>
                <c:pt idx="9">
                  <c:v>10.063109000000001</c:v>
                </c:pt>
                <c:pt idx="10">
                  <c:v>11.176247</c:v>
                </c:pt>
                <c:pt idx="11">
                  <c:v>11.865006184877998</c:v>
                </c:pt>
                <c:pt idx="12">
                  <c:v>12.509288</c:v>
                </c:pt>
                <c:pt idx="13">
                  <c:v>12.624140000000001</c:v>
                </c:pt>
                <c:pt idx="14">
                  <c:v>12.711029999999999</c:v>
                </c:pt>
                <c:pt idx="15">
                  <c:v>12.868471</c:v>
                </c:pt>
                <c:pt idx="16">
                  <c:v>12.953654999999999</c:v>
                </c:pt>
                <c:pt idx="17">
                  <c:v>13.886104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4-401E-A65A-C9080CC747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06495912"/>
        <c:axId val="406496240"/>
      </c:barChart>
      <c:lineChart>
        <c:grouping val="standard"/>
        <c:varyColors val="0"/>
        <c:ser>
          <c:idx val="0"/>
          <c:order val="0"/>
          <c:tx>
            <c:strRef>
              <c:f>종합!$B$29</c:f>
              <c:strCache>
                <c:ptCount val="1"/>
                <c:pt idx="0">
                  <c:v>개인 기부금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종합!$A$30:$A$47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종합!$B$30:$B$47</c:f>
              <c:numCache>
                <c:formatCode>#,##0.0_ </c:formatCode>
                <c:ptCount val="18"/>
                <c:pt idx="0">
                  <c:v>0.85</c:v>
                </c:pt>
                <c:pt idx="1">
                  <c:v>2.23</c:v>
                </c:pt>
                <c:pt idx="2">
                  <c:v>2.98</c:v>
                </c:pt>
                <c:pt idx="3">
                  <c:v>3.74</c:v>
                </c:pt>
                <c:pt idx="4">
                  <c:v>4.3357659999999996</c:v>
                </c:pt>
                <c:pt idx="5">
                  <c:v>5.3731980000000004</c:v>
                </c:pt>
                <c:pt idx="6">
                  <c:v>5.4631150000000002</c:v>
                </c:pt>
                <c:pt idx="7">
                  <c:v>5.7016989999999996</c:v>
                </c:pt>
                <c:pt idx="8">
                  <c:v>6.1793050000000003</c:v>
                </c:pt>
                <c:pt idx="9">
                  <c:v>6.5586500000000001</c:v>
                </c:pt>
                <c:pt idx="10">
                  <c:v>7.1082020000000004</c:v>
                </c:pt>
                <c:pt idx="11">
                  <c:v>7.7527301848779997</c:v>
                </c:pt>
                <c:pt idx="12">
                  <c:v>7.8547929999999999</c:v>
                </c:pt>
                <c:pt idx="13">
                  <c:v>7.717848</c:v>
                </c:pt>
                <c:pt idx="14">
                  <c:v>7.9328279999999998</c:v>
                </c:pt>
                <c:pt idx="15">
                  <c:v>8.2213150000000006</c:v>
                </c:pt>
                <c:pt idx="16">
                  <c:v>8.3213930000000005</c:v>
                </c:pt>
                <c:pt idx="17">
                  <c:v>8.7898160000000001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4-401E-A65A-C9080CC7471C}"/>
            </c:ext>
          </c:extLst>
        </c:ser>
        <c:ser>
          <c:idx val="1"/>
          <c:order val="1"/>
          <c:tx>
            <c:strRef>
              <c:f>종합!$C$29</c:f>
              <c:strCache>
                <c:ptCount val="1"/>
                <c:pt idx="0">
                  <c:v>법인 기부금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종합!$A$30:$A$47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종합!$C$30:$C$47</c:f>
              <c:numCache>
                <c:formatCode>#,##0.0_ </c:formatCode>
                <c:ptCount val="18"/>
                <c:pt idx="0">
                  <c:v>0.72724999999999995</c:v>
                </c:pt>
                <c:pt idx="1">
                  <c:v>1.641921</c:v>
                </c:pt>
                <c:pt idx="2">
                  <c:v>2.2218689999999999</c:v>
                </c:pt>
                <c:pt idx="3">
                  <c:v>1.8834789999999999</c:v>
                </c:pt>
                <c:pt idx="4">
                  <c:v>2.4702660000000001</c:v>
                </c:pt>
                <c:pt idx="5">
                  <c:v>2.7956219999999998</c:v>
                </c:pt>
                <c:pt idx="6">
                  <c:v>3.325078</c:v>
                </c:pt>
                <c:pt idx="7">
                  <c:v>3.378565</c:v>
                </c:pt>
                <c:pt idx="8">
                  <c:v>3.460709</c:v>
                </c:pt>
                <c:pt idx="9">
                  <c:v>3.5044590000000002</c:v>
                </c:pt>
                <c:pt idx="10">
                  <c:v>4.0680449999999997</c:v>
                </c:pt>
                <c:pt idx="11">
                  <c:v>4.1122759999999996</c:v>
                </c:pt>
                <c:pt idx="12">
                  <c:v>4.6544949999999998</c:v>
                </c:pt>
                <c:pt idx="13">
                  <c:v>4.9062919999999997</c:v>
                </c:pt>
                <c:pt idx="14">
                  <c:v>4.7782020000000003</c:v>
                </c:pt>
                <c:pt idx="15">
                  <c:v>4.6471559999999998</c:v>
                </c:pt>
                <c:pt idx="16">
                  <c:v>4.6322619999999999</c:v>
                </c:pt>
                <c:pt idx="17">
                  <c:v>5.0962880000000004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B4-401E-A65A-C9080CC747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6495912"/>
        <c:axId val="406496240"/>
      </c:lineChart>
      <c:catAx>
        <c:axId val="40649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06496240"/>
        <c:crosses val="autoZero"/>
        <c:auto val="1"/>
        <c:lblAlgn val="ctr"/>
        <c:lblOffset val="100"/>
        <c:noMultiLvlLbl val="0"/>
      </c:catAx>
      <c:valAx>
        <c:axId val="40649624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_ " sourceLinked="1"/>
        <c:majorTickMark val="none"/>
        <c:minorTickMark val="none"/>
        <c:tickLblPos val="nextTo"/>
        <c:crossAx val="406495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0</xdr:row>
      <xdr:rowOff>28574</xdr:rowOff>
    </xdr:from>
    <xdr:to>
      <xdr:col>22</xdr:col>
      <xdr:colOff>57149</xdr:colOff>
      <xdr:row>23</xdr:row>
      <xdr:rowOff>190499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62DA3A97-BAE6-4F88-81BD-7A992DF7B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53\&#51652;&#54665;&#51473;\70_&#48320;&#54868;&#49324;&#50629;\05_&#50672;&#44396;&#49324;&#50629;\02_&#48708;&#50689;&#47532;&#50669;&#47049;&#44053;&#54868;\912_&#44592;&#48512;&#47928;&#54868;&#54869;&#49328;\20_&#48660;&#47196;&#44536;_&#45684;&#49828;&#47112;&#53552;\1_&#48660;&#47196;&#44536;\01_&#50500;&#52852;&#51060;&#48652;\&#44397;&#49464;&#52397;_&#44592;&#48512;&#44552;&#53685;&#44228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종합"/>
      <sheetName val="원자료"/>
    </sheetNames>
    <sheetDataSet>
      <sheetData sheetId="0">
        <row r="29">
          <cell r="B29" t="str">
            <v>개인 기부금</v>
          </cell>
          <cell r="C29" t="str">
            <v>법인 기부금</v>
          </cell>
          <cell r="D29" t="str">
            <v>합계</v>
          </cell>
        </row>
        <row r="30">
          <cell r="A30">
            <v>1999</v>
          </cell>
          <cell r="B30">
            <v>0.85</v>
          </cell>
          <cell r="C30">
            <v>0.72724999999999995</v>
          </cell>
          <cell r="D30">
            <v>1.57725</v>
          </cell>
        </row>
        <row r="31">
          <cell r="A31">
            <v>2000</v>
          </cell>
          <cell r="B31">
            <v>2.23</v>
          </cell>
          <cell r="C31">
            <v>1.641921</v>
          </cell>
          <cell r="D31">
            <v>3.8719209999999999</v>
          </cell>
        </row>
        <row r="32">
          <cell r="A32">
            <v>2001</v>
          </cell>
          <cell r="B32">
            <v>2.98</v>
          </cell>
          <cell r="C32">
            <v>2.2218689999999999</v>
          </cell>
          <cell r="D32">
            <v>5.2018690000000003</v>
          </cell>
        </row>
        <row r="33">
          <cell r="A33">
            <v>2003</v>
          </cell>
          <cell r="B33">
            <v>3.74</v>
          </cell>
          <cell r="C33">
            <v>1.8834789999999999</v>
          </cell>
          <cell r="D33">
            <v>5.6234789999999997</v>
          </cell>
        </row>
        <row r="34">
          <cell r="A34">
            <v>2005</v>
          </cell>
          <cell r="B34">
            <v>4.3357659999999996</v>
          </cell>
          <cell r="C34">
            <v>2.4702660000000001</v>
          </cell>
          <cell r="D34">
            <v>6.8060320000000001</v>
          </cell>
        </row>
        <row r="35">
          <cell r="A35">
            <v>2006</v>
          </cell>
          <cell r="B35">
            <v>5.3731980000000004</v>
          </cell>
          <cell r="C35">
            <v>2.7956219999999998</v>
          </cell>
          <cell r="D35">
            <v>8.1688200000000002</v>
          </cell>
        </row>
        <row r="36">
          <cell r="A36">
            <v>2007</v>
          </cell>
          <cell r="B36">
            <v>5.4631150000000002</v>
          </cell>
          <cell r="C36">
            <v>3.325078</v>
          </cell>
          <cell r="D36">
            <v>8.7881929999999997</v>
          </cell>
        </row>
        <row r="37">
          <cell r="A37">
            <v>2008</v>
          </cell>
          <cell r="B37">
            <v>5.7016989999999996</v>
          </cell>
          <cell r="C37">
            <v>3.378565</v>
          </cell>
          <cell r="D37">
            <v>9.0802639999999997</v>
          </cell>
        </row>
        <row r="38">
          <cell r="A38">
            <v>2009</v>
          </cell>
          <cell r="B38">
            <v>6.1793050000000003</v>
          </cell>
          <cell r="C38">
            <v>3.460709</v>
          </cell>
          <cell r="D38">
            <v>9.6400140000000007</v>
          </cell>
        </row>
        <row r="39">
          <cell r="A39">
            <v>2010</v>
          </cell>
          <cell r="B39">
            <v>6.5586500000000001</v>
          </cell>
          <cell r="C39">
            <v>3.5044590000000002</v>
          </cell>
          <cell r="D39">
            <v>10.063109000000001</v>
          </cell>
        </row>
        <row r="40">
          <cell r="A40">
            <v>2011</v>
          </cell>
          <cell r="B40">
            <v>7.1082020000000004</v>
          </cell>
          <cell r="C40">
            <v>4.0680449999999997</v>
          </cell>
          <cell r="D40">
            <v>11.176247</v>
          </cell>
        </row>
        <row r="41">
          <cell r="A41">
            <v>2012</v>
          </cell>
          <cell r="B41">
            <v>7.7527301848779997</v>
          </cell>
          <cell r="C41">
            <v>4.1122759999999996</v>
          </cell>
          <cell r="D41">
            <v>11.865006184877998</v>
          </cell>
        </row>
        <row r="42">
          <cell r="A42">
            <v>2013</v>
          </cell>
          <cell r="B42">
            <v>7.8547929999999999</v>
          </cell>
          <cell r="C42">
            <v>4.6544949999999998</v>
          </cell>
          <cell r="D42">
            <v>12.509288</v>
          </cell>
        </row>
        <row r="43">
          <cell r="A43">
            <v>2014</v>
          </cell>
          <cell r="B43">
            <v>7.717848</v>
          </cell>
          <cell r="C43">
            <v>4.9062919999999997</v>
          </cell>
          <cell r="D43">
            <v>12.624140000000001</v>
          </cell>
        </row>
        <row r="44">
          <cell r="A44">
            <v>2015</v>
          </cell>
          <cell r="B44">
            <v>7.9328279999999998</v>
          </cell>
          <cell r="C44">
            <v>4.7782020000000003</v>
          </cell>
          <cell r="D44">
            <v>12.711029999999999</v>
          </cell>
        </row>
        <row r="45">
          <cell r="A45">
            <v>2016</v>
          </cell>
          <cell r="B45">
            <v>8.2213150000000006</v>
          </cell>
          <cell r="C45">
            <v>4.6471559999999998</v>
          </cell>
          <cell r="D45">
            <v>12.868471</v>
          </cell>
        </row>
        <row r="46">
          <cell r="A46">
            <v>2017</v>
          </cell>
          <cell r="B46">
            <v>8.3213930000000005</v>
          </cell>
          <cell r="C46">
            <v>4.6322619999999999</v>
          </cell>
          <cell r="D46">
            <v>12.953654999999999</v>
          </cell>
        </row>
        <row r="47">
          <cell r="A47">
            <v>2018</v>
          </cell>
          <cell r="B47">
            <v>8.7898160000000001</v>
          </cell>
          <cell r="C47">
            <v>5.0962880000000004</v>
          </cell>
          <cell r="D47">
            <v>13.886104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표1" displayName="표1" ref="A29:D47" totalsRowShown="0" headerRowDxfId="11" tableBorderDxfId="10">
  <autoFilter ref="A29:D47"/>
  <tableColumns count="4">
    <tableColumn id="1" name="연도" dataDxfId="9"/>
    <tableColumn id="2" name="개인 기부금" dataDxfId="8">
      <calculatedColumnFormula>B4/1000000</calculatedColumnFormula>
    </tableColumn>
    <tableColumn id="3" name="법인 기부금" dataDxfId="7">
      <calculatedColumnFormula>C4/1000000</calculatedColumnFormula>
    </tableColumn>
    <tableColumn id="4" name="합계" dataDxfId="6">
      <calculatedColumnFormula>D4/1000000</calculatedColumnFormula>
    </tableColumn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2" name="표1_3" displayName="표1_3" ref="A3:D21" totalsRowShown="0" headerRowDxfId="5" tableBorderDxfId="4">
  <autoFilter ref="A3:D21"/>
  <tableColumns count="4">
    <tableColumn id="1" name="연도" dataDxfId="3"/>
    <tableColumn id="2" name="개인 기부금" dataDxfId="2"/>
    <tableColumn id="3" name="법인 기부금" dataDxfId="1"/>
    <tableColumn id="4" name="합계" dataDxfId="0">
      <calculatedColumnFormula>SUM(표1_3[[#This Row],[개인 기부금]:[법인 기부금]])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E15" sqref="E15"/>
    </sheetView>
  </sheetViews>
  <sheetFormatPr defaultRowHeight="17.399999999999999" x14ac:dyDescent="0.4"/>
  <cols>
    <col min="1" max="4" width="13.59765625" customWidth="1"/>
  </cols>
  <sheetData>
    <row r="1" spans="1:4" ht="19.2" x14ac:dyDescent="0.4">
      <c r="A1" s="1" t="s">
        <v>0</v>
      </c>
    </row>
    <row r="2" spans="1:4" x14ac:dyDescent="0.4">
      <c r="D2" s="2" t="s">
        <v>1</v>
      </c>
    </row>
    <row r="3" spans="1:4" x14ac:dyDescent="0.4">
      <c r="A3" s="3" t="s">
        <v>2</v>
      </c>
      <c r="B3" s="3" t="s">
        <v>3</v>
      </c>
      <c r="C3" s="3" t="s">
        <v>4</v>
      </c>
      <c r="D3" s="3" t="s">
        <v>5</v>
      </c>
    </row>
    <row r="4" spans="1:4" x14ac:dyDescent="0.4">
      <c r="A4" s="4">
        <v>1999</v>
      </c>
      <c r="B4" s="5">
        <v>850000</v>
      </c>
      <c r="C4" s="5">
        <v>727250</v>
      </c>
      <c r="D4" s="5">
        <f>SUM(표1_3[[#This Row],[개인 기부금]:[법인 기부금]])</f>
        <v>1577250</v>
      </c>
    </row>
    <row r="5" spans="1:4" x14ac:dyDescent="0.4">
      <c r="A5" s="4">
        <v>2000</v>
      </c>
      <c r="B5" s="5">
        <v>2230000</v>
      </c>
      <c r="C5" s="5">
        <v>1641921</v>
      </c>
      <c r="D5" s="5">
        <f>SUM(표1_3[[#This Row],[개인 기부금]:[법인 기부금]])</f>
        <v>3871921</v>
      </c>
    </row>
    <row r="6" spans="1:4" x14ac:dyDescent="0.4">
      <c r="A6" s="4">
        <v>2001</v>
      </c>
      <c r="B6" s="5">
        <v>2980000</v>
      </c>
      <c r="C6" s="5">
        <v>2221869</v>
      </c>
      <c r="D6" s="5">
        <f>SUM(표1_3[[#This Row],[개인 기부금]:[법인 기부금]])</f>
        <v>5201869</v>
      </c>
    </row>
    <row r="7" spans="1:4" x14ac:dyDescent="0.4">
      <c r="A7" s="4">
        <v>2003</v>
      </c>
      <c r="B7" s="5">
        <v>3740000</v>
      </c>
      <c r="C7" s="5">
        <v>1883479</v>
      </c>
      <c r="D7" s="5">
        <f>SUM(표1_3[[#This Row],[개인 기부금]:[법인 기부금]])</f>
        <v>5623479</v>
      </c>
    </row>
    <row r="8" spans="1:4" x14ac:dyDescent="0.4">
      <c r="A8" s="4">
        <v>2005</v>
      </c>
      <c r="B8" s="5">
        <v>4335766</v>
      </c>
      <c r="C8" s="5">
        <v>2470266</v>
      </c>
      <c r="D8" s="5">
        <f>SUM(표1_3[[#This Row],[개인 기부금]:[법인 기부금]])</f>
        <v>6806032</v>
      </c>
    </row>
    <row r="9" spans="1:4" x14ac:dyDescent="0.4">
      <c r="A9" s="4">
        <v>2006</v>
      </c>
      <c r="B9" s="5">
        <v>5373198</v>
      </c>
      <c r="C9" s="5">
        <v>2795622</v>
      </c>
      <c r="D9" s="5">
        <f>SUM(표1_3[[#This Row],[개인 기부금]:[법인 기부금]])</f>
        <v>8168820</v>
      </c>
    </row>
    <row r="10" spans="1:4" x14ac:dyDescent="0.4">
      <c r="A10" s="4">
        <v>2007</v>
      </c>
      <c r="B10" s="5">
        <v>5463115</v>
      </c>
      <c r="C10" s="5">
        <v>3325078</v>
      </c>
      <c r="D10" s="5">
        <f>SUM(표1_3[[#This Row],[개인 기부금]:[법인 기부금]])</f>
        <v>8788193</v>
      </c>
    </row>
    <row r="11" spans="1:4" x14ac:dyDescent="0.4">
      <c r="A11" s="4">
        <v>2008</v>
      </c>
      <c r="B11" s="5">
        <v>5701699</v>
      </c>
      <c r="C11" s="5">
        <v>3378565</v>
      </c>
      <c r="D11" s="5">
        <f>SUM(표1_3[[#This Row],[개인 기부금]:[법인 기부금]])</f>
        <v>9080264</v>
      </c>
    </row>
    <row r="12" spans="1:4" x14ac:dyDescent="0.4">
      <c r="A12" s="4">
        <v>2009</v>
      </c>
      <c r="B12" s="5">
        <v>6179305</v>
      </c>
      <c r="C12" s="5">
        <v>3460709</v>
      </c>
      <c r="D12" s="5">
        <f>SUM(표1_3[[#This Row],[개인 기부금]:[법인 기부금]])</f>
        <v>9640014</v>
      </c>
    </row>
    <row r="13" spans="1:4" x14ac:dyDescent="0.4">
      <c r="A13" s="4">
        <v>2010</v>
      </c>
      <c r="B13" s="5">
        <v>6558650</v>
      </c>
      <c r="C13" s="5">
        <v>3504459</v>
      </c>
      <c r="D13" s="5">
        <f>SUM(표1_3[[#This Row],[개인 기부금]:[법인 기부금]])</f>
        <v>10063109</v>
      </c>
    </row>
    <row r="14" spans="1:4" x14ac:dyDescent="0.4">
      <c r="A14" s="4">
        <v>2011</v>
      </c>
      <c r="B14" s="5">
        <v>7108202</v>
      </c>
      <c r="C14" s="5">
        <v>4068045</v>
      </c>
      <c r="D14" s="5">
        <f>SUM(표1_3[[#This Row],[개인 기부금]:[법인 기부금]])</f>
        <v>11176247</v>
      </c>
    </row>
    <row r="15" spans="1:4" x14ac:dyDescent="0.4">
      <c r="A15" s="4">
        <v>2012</v>
      </c>
      <c r="B15" s="5">
        <v>7752730.1848780001</v>
      </c>
      <c r="C15" s="5">
        <v>4112276</v>
      </c>
      <c r="D15" s="5">
        <f>SUM(표1_3[[#This Row],[개인 기부금]:[법인 기부금]])</f>
        <v>11865006.184877999</v>
      </c>
    </row>
    <row r="16" spans="1:4" x14ac:dyDescent="0.4">
      <c r="A16" s="4">
        <v>2013</v>
      </c>
      <c r="B16" s="5">
        <v>7854793</v>
      </c>
      <c r="C16" s="5">
        <v>4654495</v>
      </c>
      <c r="D16" s="5">
        <f>SUM(표1_3[[#This Row],[개인 기부금]:[법인 기부금]])</f>
        <v>12509288</v>
      </c>
    </row>
    <row r="17" spans="1:4" x14ac:dyDescent="0.4">
      <c r="A17" s="4">
        <v>2014</v>
      </c>
      <c r="B17" s="5">
        <v>7717848</v>
      </c>
      <c r="C17" s="5">
        <v>4906292</v>
      </c>
      <c r="D17" s="5">
        <f>SUM(표1_3[[#This Row],[개인 기부금]:[법인 기부금]])</f>
        <v>12624140</v>
      </c>
    </row>
    <row r="18" spans="1:4" x14ac:dyDescent="0.4">
      <c r="A18" s="4">
        <v>2015</v>
      </c>
      <c r="B18" s="5">
        <v>7932828</v>
      </c>
      <c r="C18" s="5">
        <v>4778202</v>
      </c>
      <c r="D18" s="5">
        <f>SUM(표1_3[[#This Row],[개인 기부금]:[법인 기부금]])</f>
        <v>12711030</v>
      </c>
    </row>
    <row r="19" spans="1:4" x14ac:dyDescent="0.4">
      <c r="A19" s="4">
        <v>2016</v>
      </c>
      <c r="B19" s="5">
        <v>8221315</v>
      </c>
      <c r="C19" s="5">
        <v>4647156</v>
      </c>
      <c r="D19" s="5">
        <f>SUM(표1_3[[#This Row],[개인 기부금]:[법인 기부금]])</f>
        <v>12868471</v>
      </c>
    </row>
    <row r="20" spans="1:4" x14ac:dyDescent="0.4">
      <c r="A20" s="4">
        <v>2017</v>
      </c>
      <c r="B20" s="5">
        <v>8321393</v>
      </c>
      <c r="C20" s="5">
        <v>4632262</v>
      </c>
      <c r="D20" s="5">
        <f>SUM(표1_3[[#This Row],[개인 기부금]:[법인 기부금]])</f>
        <v>12953655</v>
      </c>
    </row>
    <row r="21" spans="1:4" x14ac:dyDescent="0.4">
      <c r="A21" s="6">
        <v>2018</v>
      </c>
      <c r="B21" s="5">
        <v>8789816</v>
      </c>
      <c r="C21" s="5">
        <v>5096288</v>
      </c>
      <c r="D21" s="5">
        <f>SUM(표1_3[[#This Row],[개인 기부금]:[법인 기부금]])</f>
        <v>13886104</v>
      </c>
    </row>
    <row r="23" spans="1:4" x14ac:dyDescent="0.4">
      <c r="A23" t="s">
        <v>6</v>
      </c>
    </row>
    <row r="27" spans="1:4" ht="19.2" x14ac:dyDescent="0.4">
      <c r="A27" s="1" t="s">
        <v>7</v>
      </c>
    </row>
    <row r="28" spans="1:4" x14ac:dyDescent="0.4">
      <c r="D28" s="2" t="s">
        <v>8</v>
      </c>
    </row>
    <row r="29" spans="1:4" x14ac:dyDescent="0.4">
      <c r="A29" s="3" t="s">
        <v>2</v>
      </c>
      <c r="B29" s="3" t="s">
        <v>3</v>
      </c>
      <c r="C29" s="3" t="s">
        <v>4</v>
      </c>
      <c r="D29" s="3" t="s">
        <v>9</v>
      </c>
    </row>
    <row r="30" spans="1:4" x14ac:dyDescent="0.4">
      <c r="A30" s="4">
        <v>1999</v>
      </c>
      <c r="B30" s="7">
        <f t="shared" ref="B30:D45" si="0">B4/1000000</f>
        <v>0.85</v>
      </c>
      <c r="C30" s="7">
        <f t="shared" si="0"/>
        <v>0.72724999999999995</v>
      </c>
      <c r="D30" s="7">
        <f t="shared" si="0"/>
        <v>1.57725</v>
      </c>
    </row>
    <row r="31" spans="1:4" x14ac:dyDescent="0.4">
      <c r="A31" s="4">
        <v>2000</v>
      </c>
      <c r="B31" s="7">
        <f t="shared" si="0"/>
        <v>2.23</v>
      </c>
      <c r="C31" s="7">
        <f t="shared" si="0"/>
        <v>1.641921</v>
      </c>
      <c r="D31" s="7">
        <f t="shared" si="0"/>
        <v>3.8719209999999999</v>
      </c>
    </row>
    <row r="32" spans="1:4" x14ac:dyDescent="0.4">
      <c r="A32" s="4">
        <v>2001</v>
      </c>
      <c r="B32" s="7">
        <f t="shared" si="0"/>
        <v>2.98</v>
      </c>
      <c r="C32" s="7">
        <f t="shared" si="0"/>
        <v>2.2218689999999999</v>
      </c>
      <c r="D32" s="7">
        <f t="shared" si="0"/>
        <v>5.2018690000000003</v>
      </c>
    </row>
    <row r="33" spans="1:4" x14ac:dyDescent="0.4">
      <c r="A33" s="4">
        <v>2003</v>
      </c>
      <c r="B33" s="7">
        <f t="shared" si="0"/>
        <v>3.74</v>
      </c>
      <c r="C33" s="7">
        <f t="shared" si="0"/>
        <v>1.8834789999999999</v>
      </c>
      <c r="D33" s="7">
        <f t="shared" si="0"/>
        <v>5.6234789999999997</v>
      </c>
    </row>
    <row r="34" spans="1:4" x14ac:dyDescent="0.4">
      <c r="A34" s="4">
        <v>2005</v>
      </c>
      <c r="B34" s="7">
        <f t="shared" si="0"/>
        <v>4.3357659999999996</v>
      </c>
      <c r="C34" s="7">
        <f t="shared" si="0"/>
        <v>2.4702660000000001</v>
      </c>
      <c r="D34" s="7">
        <f t="shared" si="0"/>
        <v>6.8060320000000001</v>
      </c>
    </row>
    <row r="35" spans="1:4" x14ac:dyDescent="0.4">
      <c r="A35" s="4">
        <v>2006</v>
      </c>
      <c r="B35" s="7">
        <f t="shared" si="0"/>
        <v>5.3731980000000004</v>
      </c>
      <c r="C35" s="7">
        <f t="shared" si="0"/>
        <v>2.7956219999999998</v>
      </c>
      <c r="D35" s="7">
        <f t="shared" si="0"/>
        <v>8.1688200000000002</v>
      </c>
    </row>
    <row r="36" spans="1:4" x14ac:dyDescent="0.4">
      <c r="A36" s="4">
        <v>2007</v>
      </c>
      <c r="B36" s="7">
        <f t="shared" si="0"/>
        <v>5.4631150000000002</v>
      </c>
      <c r="C36" s="7">
        <f t="shared" si="0"/>
        <v>3.325078</v>
      </c>
      <c r="D36" s="7">
        <f t="shared" si="0"/>
        <v>8.7881929999999997</v>
      </c>
    </row>
    <row r="37" spans="1:4" x14ac:dyDescent="0.4">
      <c r="A37" s="4">
        <v>2008</v>
      </c>
      <c r="B37" s="7">
        <f t="shared" si="0"/>
        <v>5.7016989999999996</v>
      </c>
      <c r="C37" s="7">
        <f t="shared" si="0"/>
        <v>3.378565</v>
      </c>
      <c r="D37" s="7">
        <f t="shared" si="0"/>
        <v>9.0802639999999997</v>
      </c>
    </row>
    <row r="38" spans="1:4" x14ac:dyDescent="0.4">
      <c r="A38" s="4">
        <v>2009</v>
      </c>
      <c r="B38" s="7">
        <f t="shared" si="0"/>
        <v>6.1793050000000003</v>
      </c>
      <c r="C38" s="7">
        <f t="shared" si="0"/>
        <v>3.460709</v>
      </c>
      <c r="D38" s="7">
        <f t="shared" si="0"/>
        <v>9.6400140000000007</v>
      </c>
    </row>
    <row r="39" spans="1:4" x14ac:dyDescent="0.4">
      <c r="A39" s="4">
        <v>2010</v>
      </c>
      <c r="B39" s="7">
        <f t="shared" si="0"/>
        <v>6.5586500000000001</v>
      </c>
      <c r="C39" s="7">
        <f t="shared" si="0"/>
        <v>3.5044590000000002</v>
      </c>
      <c r="D39" s="7">
        <f t="shared" si="0"/>
        <v>10.063109000000001</v>
      </c>
    </row>
    <row r="40" spans="1:4" x14ac:dyDescent="0.4">
      <c r="A40" s="4">
        <v>2011</v>
      </c>
      <c r="B40" s="7">
        <f t="shared" si="0"/>
        <v>7.1082020000000004</v>
      </c>
      <c r="C40" s="7">
        <f t="shared" si="0"/>
        <v>4.0680449999999997</v>
      </c>
      <c r="D40" s="7">
        <f t="shared" si="0"/>
        <v>11.176247</v>
      </c>
    </row>
    <row r="41" spans="1:4" x14ac:dyDescent="0.4">
      <c r="A41" s="4">
        <v>2012</v>
      </c>
      <c r="B41" s="7">
        <f t="shared" si="0"/>
        <v>7.7527301848779997</v>
      </c>
      <c r="C41" s="7">
        <f t="shared" si="0"/>
        <v>4.1122759999999996</v>
      </c>
      <c r="D41" s="7">
        <f t="shared" si="0"/>
        <v>11.865006184877998</v>
      </c>
    </row>
    <row r="42" spans="1:4" x14ac:dyDescent="0.4">
      <c r="A42" s="4">
        <v>2013</v>
      </c>
      <c r="B42" s="7">
        <f t="shared" si="0"/>
        <v>7.8547929999999999</v>
      </c>
      <c r="C42" s="7">
        <f t="shared" si="0"/>
        <v>4.6544949999999998</v>
      </c>
      <c r="D42" s="7">
        <f t="shared" si="0"/>
        <v>12.509288</v>
      </c>
    </row>
    <row r="43" spans="1:4" x14ac:dyDescent="0.4">
      <c r="A43" s="4">
        <v>2014</v>
      </c>
      <c r="B43" s="7">
        <f t="shared" si="0"/>
        <v>7.717848</v>
      </c>
      <c r="C43" s="7">
        <f t="shared" si="0"/>
        <v>4.9062919999999997</v>
      </c>
      <c r="D43" s="7">
        <f t="shared" si="0"/>
        <v>12.624140000000001</v>
      </c>
    </row>
    <row r="44" spans="1:4" x14ac:dyDescent="0.4">
      <c r="A44" s="4">
        <v>2015</v>
      </c>
      <c r="B44" s="7">
        <f t="shared" si="0"/>
        <v>7.9328279999999998</v>
      </c>
      <c r="C44" s="7">
        <f t="shared" si="0"/>
        <v>4.7782020000000003</v>
      </c>
      <c r="D44" s="7">
        <f t="shared" si="0"/>
        <v>12.711029999999999</v>
      </c>
    </row>
    <row r="45" spans="1:4" x14ac:dyDescent="0.4">
      <c r="A45" s="4">
        <v>2016</v>
      </c>
      <c r="B45" s="7">
        <f t="shared" si="0"/>
        <v>8.2213150000000006</v>
      </c>
      <c r="C45" s="7">
        <f t="shared" si="0"/>
        <v>4.6471559999999998</v>
      </c>
      <c r="D45" s="7">
        <f t="shared" si="0"/>
        <v>12.868471</v>
      </c>
    </row>
    <row r="46" spans="1:4" x14ac:dyDescent="0.4">
      <c r="A46" s="4">
        <v>2017</v>
      </c>
      <c r="B46" s="7">
        <f t="shared" ref="B46:D47" si="1">B20/1000000</f>
        <v>8.3213930000000005</v>
      </c>
      <c r="C46" s="7">
        <f t="shared" si="1"/>
        <v>4.6322619999999999</v>
      </c>
      <c r="D46" s="7">
        <f t="shared" si="1"/>
        <v>12.953654999999999</v>
      </c>
    </row>
    <row r="47" spans="1:4" x14ac:dyDescent="0.4">
      <c r="A47" s="6">
        <v>2018</v>
      </c>
      <c r="B47" s="7">
        <f t="shared" si="1"/>
        <v>8.7898160000000001</v>
      </c>
      <c r="C47" s="7">
        <f t="shared" si="1"/>
        <v>5.0962880000000004</v>
      </c>
      <c r="D47" s="7">
        <f t="shared" si="1"/>
        <v>13.886104</v>
      </c>
    </row>
    <row r="49" spans="1:1" x14ac:dyDescent="0.4">
      <c r="A49" t="s">
        <v>10</v>
      </c>
    </row>
  </sheetData>
  <phoneticPr fontId="2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종합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LG</cp:lastModifiedBy>
  <dcterms:created xsi:type="dcterms:W3CDTF">2020-02-06T07:44:06Z</dcterms:created>
  <dcterms:modified xsi:type="dcterms:W3CDTF">2020-02-06T07:45:27Z</dcterms:modified>
</cp:coreProperties>
</file>